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H\Nachhaltigkeit\Hochschulmarketing Klimapositive Hochschule\"/>
    </mc:Choice>
  </mc:AlternateContent>
  <xr:revisionPtr revIDLastSave="0" documentId="13_ncr:1_{09931195-0961-471D-89DE-FF6B5032FD7B}" xr6:coauthVersionLast="47" xr6:coauthVersionMax="47" xr10:uidLastSave="{00000000-0000-0000-0000-000000000000}"/>
  <bookViews>
    <workbookView xWindow="-108" yWindow="-108" windowWidth="23256" windowHeight="12456" xr2:uid="{AAD2CAF0-1E8B-4252-8D5C-3BAAB04A3B54}"/>
  </bookViews>
  <sheets>
    <sheet name="CO2-DHB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38" i="2"/>
  <c r="F4" i="2"/>
</calcChain>
</file>

<file path=xl/sharedStrings.xml><?xml version="1.0" encoding="utf-8"?>
<sst xmlns="http://schemas.openxmlformats.org/spreadsheetml/2006/main" count="26" uniqueCount="24">
  <si>
    <t>Gebäudewärme</t>
  </si>
  <si>
    <t>Gebäudestrom</t>
  </si>
  <si>
    <t>Anfahrtsweg</t>
  </si>
  <si>
    <t>vermeiden</t>
  </si>
  <si>
    <t>Kantine</t>
  </si>
  <si>
    <t>Essen in Kantine CO2-ärmer als zuhause</t>
  </si>
  <si>
    <t>-</t>
  </si>
  <si>
    <t>Fernwärme mit Geo-Thermie</t>
  </si>
  <si>
    <t>Solarenergie von Hochschul-Dach</t>
  </si>
  <si>
    <t xml:space="preserve">Anfahrtsweg </t>
  </si>
  <si>
    <t>Anteil</t>
  </si>
  <si>
    <t>Anzahl</t>
  </si>
  <si>
    <t>Maßnahmen zur Klima-Neutralität</t>
  </si>
  <si>
    <t>Flottenverbrauch optimistisch</t>
  </si>
  <si>
    <t>realistischer</t>
  </si>
  <si>
    <t>UBA-Schätzung</t>
  </si>
  <si>
    <t>Dienstreise PKW</t>
  </si>
  <si>
    <t>Dienstreise Flug Europa</t>
  </si>
  <si>
    <t>Dienstreise Flug interkontinental</t>
  </si>
  <si>
    <t>??</t>
  </si>
  <si>
    <t>online-Meetings z.B. für Betreuung Bachelorarbeit und Firmen-Akkreditierung</t>
  </si>
  <si>
    <t>4 von 5 Vorlesungstagen   + Ride Pooling  +   Solarenerige: E-Mobilität für unvermeidbaren Rest</t>
  </si>
  <si>
    <r>
      <t xml:space="preserve">CO2 
</t>
    </r>
    <r>
      <rPr>
        <sz val="10"/>
        <color theme="1"/>
        <rFont val="Calibri"/>
        <family val="2"/>
        <scheme val="minor"/>
      </rPr>
      <t>pro Studierende</t>
    </r>
  </si>
  <si>
    <r>
      <rPr>
        <b/>
        <sz val="11"/>
        <color theme="1"/>
        <rFont val="Symbol"/>
        <family val="1"/>
        <charset val="2"/>
      </rPr>
      <t>Æ</t>
    </r>
    <r>
      <rPr>
        <b/>
        <sz val="11"/>
        <color theme="1"/>
        <rFont val="Calibri"/>
        <family val="2"/>
      </rPr>
      <t>-</t>
    </r>
    <r>
      <rPr>
        <b/>
        <sz val="11"/>
        <color theme="1"/>
        <rFont val="Calibri"/>
        <family val="2"/>
        <scheme val="minor"/>
      </rPr>
      <t>Entfernung</t>
    </r>
    <r>
      <rPr>
        <b/>
        <sz val="11"/>
        <color theme="1"/>
        <rFont val="Calibri"/>
        <family val="1"/>
        <charset val="2"/>
        <scheme val="minor"/>
      </rPr>
      <t xml:space="preserve">
</t>
    </r>
    <r>
      <rPr>
        <sz val="10"/>
        <color theme="1"/>
        <rFont val="Calibri"/>
        <family val="2"/>
        <scheme val="minor"/>
      </rPr>
      <t>pro Studierende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</si>
</sst>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 &quot;km&quot;"/>
    <numFmt numFmtId="165" formatCode="0\ &quot;Tage&quot;"/>
    <numFmt numFmtId="166" formatCode="0\ &quot;kg&quot;"/>
    <numFmt numFmtId="167" formatCode="0\ &quot;g / km&quot;"/>
    <numFmt numFmtId="168" formatCode="0.0\ \ &quot;L / 100 km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167" fontId="0" fillId="2" borderId="0" xfId="0" applyNumberFormat="1" applyFill="1"/>
    <xf numFmtId="168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168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0" borderId="1" xfId="0" applyBorder="1"/>
    <xf numFmtId="166" fontId="0" fillId="0" borderId="1" xfId="0" applyNumberFormat="1" applyBorder="1"/>
    <xf numFmtId="164" fontId="0" fillId="0" borderId="1" xfId="0" applyNumberFormat="1" applyBorder="1"/>
    <xf numFmtId="9" fontId="0" fillId="0" borderId="1" xfId="1" applyFont="1" applyBorder="1"/>
    <xf numFmtId="167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4" fillId="3" borderId="1" xfId="0" applyFont="1" applyFill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CO2-Anteil</a:t>
            </a:r>
            <a:r>
              <a:rPr lang="de-DE" baseline="0"/>
              <a:t> ohne Flug</a:t>
            </a:r>
            <a:endParaRPr lang="de-DE"/>
          </a:p>
        </c:rich>
      </c:tx>
      <c:layout>
        <c:manualLayout>
          <c:xMode val="edge"/>
          <c:yMode val="edge"/>
          <c:x val="0.3524512248468941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Gebäudewärme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'CO2-DHBW'!$F$2</c:f>
              <c:numCache>
                <c:formatCode>0\ "kg"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F-45AA-84B1-0EFCBBF4F048}"/>
            </c:ext>
          </c:extLst>
        </c:ser>
        <c:ser>
          <c:idx val="1"/>
          <c:order val="1"/>
          <c:tx>
            <c:v>Gebäudestrom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'CO2-DHBW'!$F$3</c:f>
              <c:numCache>
                <c:formatCode>0\ "kg"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F-45AA-84B1-0EFCBBF4F048}"/>
            </c:ext>
          </c:extLst>
        </c:ser>
        <c:ser>
          <c:idx val="2"/>
          <c:order val="2"/>
          <c:tx>
            <c:v>Anfahrtsweg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'CO2-DHBW'!$F$4</c:f>
              <c:numCache>
                <c:formatCode>0\ "kg"</c:formatCode>
                <c:ptCount val="1"/>
                <c:pt idx="0">
                  <c:v>113.04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F-45AA-84B1-0EFCBBF4F048}"/>
            </c:ext>
          </c:extLst>
        </c:ser>
        <c:ser>
          <c:idx val="3"/>
          <c:order val="3"/>
          <c:tx>
            <c:v>Dienstreise PKW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'CO2-DHBW'!$F$5</c:f>
              <c:numCache>
                <c:formatCode>0\ "kg"</c:formatCode>
                <c:ptCount val="1"/>
                <c:pt idx="0">
                  <c:v>3.2970000000000002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FF-45AA-84B1-0EFCBBF4F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594543"/>
        <c:axId val="37594959"/>
      </c:barChart>
      <c:catAx>
        <c:axId val="3759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94959"/>
        <c:crosses val="autoZero"/>
        <c:auto val="1"/>
        <c:lblAlgn val="ctr"/>
        <c:lblOffset val="100"/>
        <c:noMultiLvlLbl val="0"/>
      </c:catAx>
      <c:valAx>
        <c:axId val="3759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kg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9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3810</xdr:rowOff>
    </xdr:from>
    <xdr:to>
      <xdr:col>10</xdr:col>
      <xdr:colOff>152400</xdr:colOff>
      <xdr:row>23</xdr:row>
      <xdr:rowOff>3810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44A7E63-342A-4922-9A4E-3B1C9CC50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C7C0-DB0A-4AC8-A1FB-4C1DBD1ED7D2}">
  <dimension ref="A1:J38"/>
  <sheetViews>
    <sheetView tabSelected="1" workbookViewId="0">
      <selection activeCell="E17" sqref="E17"/>
    </sheetView>
  </sheetViews>
  <sheetFormatPr baseColWidth="10" defaultRowHeight="14.4"/>
  <cols>
    <col min="1" max="1" width="28" customWidth="1"/>
    <col min="2" max="2" width="13.44140625" customWidth="1"/>
    <col min="4" max="4" width="12.77734375" bestFit="1" customWidth="1"/>
    <col min="6" max="6" width="14.44140625" customWidth="1"/>
    <col min="7" max="7" width="2" customWidth="1"/>
  </cols>
  <sheetData>
    <row r="1" spans="1:10" s="1" customFormat="1" ht="31.2" customHeight="1">
      <c r="A1" s="24"/>
      <c r="B1" s="27" t="s">
        <v>23</v>
      </c>
      <c r="C1" s="24" t="s">
        <v>10</v>
      </c>
      <c r="D1" s="24" t="s">
        <v>15</v>
      </c>
      <c r="E1" s="24" t="s">
        <v>11</v>
      </c>
      <c r="F1" s="25" t="s">
        <v>22</v>
      </c>
      <c r="G1" s="21"/>
      <c r="H1" s="26" t="s">
        <v>12</v>
      </c>
      <c r="I1" s="20"/>
      <c r="J1" s="20"/>
    </row>
    <row r="2" spans="1:10">
      <c r="A2" s="13" t="s">
        <v>0</v>
      </c>
      <c r="B2" s="13"/>
      <c r="C2" s="13"/>
      <c r="D2" s="13"/>
      <c r="E2" s="13"/>
      <c r="F2" s="14">
        <v>60</v>
      </c>
      <c r="G2" s="22"/>
      <c r="H2" s="2" t="s">
        <v>7</v>
      </c>
    </row>
    <row r="3" spans="1:10">
      <c r="A3" s="13" t="s">
        <v>1</v>
      </c>
      <c r="B3" s="13"/>
      <c r="C3" s="13"/>
      <c r="D3" s="13"/>
      <c r="E3" s="13"/>
      <c r="F3" s="14">
        <v>63</v>
      </c>
      <c r="G3" s="22"/>
      <c r="H3" s="2" t="s">
        <v>8</v>
      </c>
    </row>
    <row r="4" spans="1:10">
      <c r="A4" s="13" t="s">
        <v>9</v>
      </c>
      <c r="B4" s="15">
        <v>18</v>
      </c>
      <c r="C4" s="16">
        <v>0.2</v>
      </c>
      <c r="D4" s="17">
        <v>157</v>
      </c>
      <c r="E4" s="18">
        <v>100</v>
      </c>
      <c r="F4" s="14">
        <f>B4*C4*2*(D4/1000)*E4</f>
        <v>113.04</v>
      </c>
      <c r="G4" s="22"/>
      <c r="H4" s="2" t="s">
        <v>21</v>
      </c>
    </row>
    <row r="5" spans="1:10">
      <c r="A5" s="13" t="s">
        <v>16</v>
      </c>
      <c r="B5" s="15">
        <v>21</v>
      </c>
      <c r="C5" s="16"/>
      <c r="D5" s="17">
        <v>157</v>
      </c>
      <c r="E5" s="18"/>
      <c r="F5" s="14">
        <f>B5*(D5/1000)</f>
        <v>3.2970000000000002</v>
      </c>
      <c r="G5" s="22"/>
      <c r="H5" s="2" t="s">
        <v>20</v>
      </c>
    </row>
    <row r="6" spans="1:10">
      <c r="A6" s="13" t="s">
        <v>17</v>
      </c>
      <c r="B6" s="19" t="s">
        <v>19</v>
      </c>
      <c r="C6" s="16"/>
      <c r="D6" s="17"/>
      <c r="E6" s="18"/>
      <c r="F6" s="14"/>
      <c r="G6" s="22"/>
      <c r="H6" s="2" t="s">
        <v>3</v>
      </c>
    </row>
    <row r="7" spans="1:10">
      <c r="A7" s="13" t="s">
        <v>18</v>
      </c>
      <c r="B7" s="19" t="s">
        <v>19</v>
      </c>
      <c r="C7" s="16"/>
      <c r="D7" s="13"/>
      <c r="E7" s="13"/>
      <c r="F7" s="14"/>
      <c r="G7" s="23"/>
      <c r="H7" s="2" t="s">
        <v>3</v>
      </c>
    </row>
    <row r="9" spans="1:10">
      <c r="A9" t="s">
        <v>4</v>
      </c>
      <c r="B9" s="2" t="s">
        <v>5</v>
      </c>
    </row>
    <row r="10" spans="1:10">
      <c r="C10" s="2"/>
      <c r="F10" s="3" t="s">
        <v>6</v>
      </c>
    </row>
    <row r="36" spans="1:6">
      <c r="A36" s="4" t="s">
        <v>13</v>
      </c>
      <c r="B36" s="5"/>
      <c r="C36" s="6"/>
      <c r="D36" s="6">
        <v>120</v>
      </c>
      <c r="E36" s="5"/>
      <c r="F36" s="5"/>
    </row>
    <row r="37" spans="1:6">
      <c r="A37" s="5" t="s">
        <v>14</v>
      </c>
      <c r="B37" s="5"/>
      <c r="C37" s="7"/>
      <c r="D37" s="7">
        <v>6</v>
      </c>
      <c r="E37" s="5"/>
      <c r="F37" s="5"/>
    </row>
    <row r="38" spans="1:6">
      <c r="A38" s="5" t="s">
        <v>2</v>
      </c>
      <c r="B38" s="9">
        <v>18</v>
      </c>
      <c r="C38" s="10">
        <v>0.2</v>
      </c>
      <c r="D38" s="11">
        <v>6</v>
      </c>
      <c r="E38" s="12">
        <v>100</v>
      </c>
      <c r="F38" s="8">
        <f>B38*C38*2*(D38/100)*E38*3</f>
        <v>129.60000000000002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CO2-DHBW</vt:lpstr>
    </vt:vector>
  </TitlesOfParts>
  <Company>Duale Hochschule Baden-Wuerttemberg Karlsruhe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Heinrich Braun</dc:creator>
  <cp:lastModifiedBy>Prof. Dr. Heinrich Braun</cp:lastModifiedBy>
  <dcterms:created xsi:type="dcterms:W3CDTF">2022-11-24T09:01:48Z</dcterms:created>
  <dcterms:modified xsi:type="dcterms:W3CDTF">2023-02-13T08:45:09Z</dcterms:modified>
</cp:coreProperties>
</file>